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640" windowHeight="11760"/>
  </bookViews>
  <sheets>
    <sheet name="Доходы консол.1 кв 2017-2018" sheetId="5" r:id="rId1"/>
  </sheets>
  <calcPr calcId="125725"/>
</workbook>
</file>

<file path=xl/calcChain.xml><?xml version="1.0" encoding="utf-8"?>
<calcChain xmlns="http://schemas.openxmlformats.org/spreadsheetml/2006/main">
  <c r="H22" i="5"/>
  <c r="D38"/>
  <c r="D39"/>
  <c r="D40"/>
  <c r="H39"/>
  <c r="D20"/>
  <c r="H20"/>
  <c r="G20"/>
  <c r="H38"/>
  <c r="H40"/>
  <c r="G38"/>
  <c r="G40"/>
  <c r="H8"/>
  <c r="H9"/>
  <c r="H10"/>
  <c r="H11"/>
  <c r="H12"/>
  <c r="H13"/>
  <c r="H14"/>
  <c r="H15"/>
  <c r="H16"/>
  <c r="H17"/>
  <c r="H18"/>
  <c r="H19"/>
  <c r="H21"/>
  <c r="H23"/>
  <c r="H24"/>
  <c r="H25"/>
  <c r="H26"/>
  <c r="H27"/>
  <c r="H28"/>
  <c r="H29"/>
  <c r="H30"/>
  <c r="H31"/>
  <c r="H32"/>
  <c r="H33"/>
  <c r="H34"/>
  <c r="H35"/>
  <c r="H36"/>
  <c r="H37"/>
  <c r="G8"/>
  <c r="G9"/>
  <c r="G10"/>
  <c r="G11"/>
  <c r="G12"/>
  <c r="G13"/>
  <c r="G14"/>
  <c r="G15"/>
  <c r="G16"/>
  <c r="G17"/>
  <c r="G18"/>
  <c r="G19"/>
  <c r="G21"/>
  <c r="G23"/>
  <c r="G24"/>
  <c r="G25"/>
  <c r="G26"/>
  <c r="G27"/>
  <c r="G28"/>
  <c r="G29"/>
  <c r="G30"/>
  <c r="G31"/>
  <c r="G32"/>
  <c r="G33"/>
  <c r="G34"/>
  <c r="G35"/>
  <c r="G36"/>
  <c r="G37"/>
  <c r="G7"/>
  <c r="D8"/>
  <c r="D9"/>
  <c r="D10"/>
  <c r="D11"/>
  <c r="D12"/>
  <c r="D13"/>
  <c r="D14"/>
  <c r="D15"/>
  <c r="D16"/>
  <c r="D17"/>
  <c r="D18"/>
  <c r="D19"/>
  <c r="D21"/>
  <c r="D23"/>
  <c r="D24"/>
  <c r="D25"/>
  <c r="D26"/>
  <c r="D27"/>
  <c r="D28"/>
  <c r="D29"/>
  <c r="D30"/>
  <c r="D31"/>
  <c r="D32"/>
  <c r="D33"/>
  <c r="D34"/>
  <c r="D35"/>
  <c r="D36"/>
  <c r="D37"/>
  <c r="D7"/>
  <c r="H7" l="1"/>
</calcChain>
</file>

<file path=xl/sharedStrings.xml><?xml version="1.0" encoding="utf-8"?>
<sst xmlns="http://schemas.openxmlformats.org/spreadsheetml/2006/main" count="47" uniqueCount="44">
  <si>
    <t>Наименование показателя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</si>
  <si>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</si>
  <si>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</si>
  <si>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</si>
  <si>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</si>
  <si>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</si>
  <si>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</si>
  <si>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</si>
  <si>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ИМУЩЕСТВО</t>
  </si>
  <si>
    <t>Налог на имущество физических лиц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</si>
  <si>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</si>
  <si>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</si>
  <si>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</si>
  <si>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</si>
  <si>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</si>
  <si>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</si>
  <si>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</si>
  <si>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</si>
  <si>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</si>
  <si>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</si>
  <si>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</si>
  <si>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</si>
  <si>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</si>
  <si>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ед. изм.:рублей</t>
  </si>
  <si>
    <t>План</t>
  </si>
  <si>
    <t>Отчет</t>
  </si>
  <si>
    <t>% исполнения</t>
  </si>
  <si>
    <t>НАЛОГОВЫЕ И НЕНАЛОГОВЫЕ ДОХОДЫ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</si>
  <si>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</si>
  <si>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</si>
  <si>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Земельный налог</t>
  </si>
  <si>
    <t>Субсидии бюджетам бюджетной системы Российской Федерации (межбюджетные субсидии)</t>
  </si>
  <si>
    <t>Прочие безвозмездные поступления от других бюджетов бюджетной системы</t>
  </si>
  <si>
    <t>Субвенции бюджетам субъектов Российской Федерации и муниципальных образований</t>
  </si>
  <si>
    <t>Всего доходов</t>
  </si>
  <si>
    <t>Сведения об исполнении консолидированного бюджета муниципального района Мечетлинский район Республики Башкортостан</t>
  </si>
  <si>
    <t>ПРОЧИЕ БЕЗВОЗМЕЗДНЫЕ ПОСТУПЛЕНИЯ</t>
  </si>
  <si>
    <t>Налог на имущество организаций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</si>
  <si>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ЛЕТ; ДОХОДЫ БЮДЖЕТОВ БЮДЖЕТНОЙ СИСТЕМЫ РОССИЙСКОЙ ФЕДЕРАЦИИ ОТ ВОЗВРАТА ОРГАНИЗАЦИЯМИ ОСТАТКОВ СУБСИДИЙ ПРОШЛЫХ ЛЕТ</t>
  </si>
  <si>
    <t>по доходам в разрезе видов доходов в сравнении с запланированными значениями за 2-ый квартал 2019 года (в сравнении с  2-ым кварталом 2018 года)</t>
  </si>
  <si>
    <t>на 1 июля 2018 года</t>
  </si>
  <si>
    <t>на 1 июля2019 года</t>
  </si>
  <si>
    <t>2019 год к 2018 году, %</t>
  </si>
  <si>
    <t>НАЛОГИ,СБОРЫ И РЕГУЛЯРНЫЕ ПЛАТЕЖИ ЗА ПОЛЬЗОВАНИЕ ПРИРОДНЫМИ РЕСУРСАМИ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</si>
</sst>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4" fontId="1" fillId="0" borderId="0" xfId="0" applyNumberFormat="1" applyFont="1" applyFill="1" applyBorder="1"/>
    <xf numFmtId="4" fontId="6" fillId="0" borderId="0" xfId="0" applyNumberFormat="1" applyFont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/>
    <xf numFmtId="4" fontId="11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5" fillId="0" borderId="1" xfId="0" applyFont="1" applyFill="1" applyBorder="1" applyAlignment="1">
      <alignment wrapText="1"/>
    </xf>
    <xf numFmtId="0" fontId="9" fillId="0" borderId="1" xfId="0" applyNumberFormat="1" applyFont="1" applyFill="1" applyBorder="1" applyAlignment="1">
      <alignment vertical="top" wrapText="1"/>
    </xf>
    <xf numFmtId="4" fontId="11" fillId="0" borderId="0" xfId="0" applyNumberFormat="1" applyFont="1" applyFill="1" applyBorder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/>
    <xf numFmtId="0" fontId="5" fillId="0" borderId="4" xfId="0" applyFont="1" applyBorder="1" applyAlignment="1">
      <alignment horizontal="right"/>
    </xf>
    <xf numFmtId="0" fontId="5" fillId="0" borderId="4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5F5F5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4" zoomScaleNormal="100" workbookViewId="0">
      <selection activeCell="L40" sqref="L40"/>
    </sheetView>
  </sheetViews>
  <sheetFormatPr defaultRowHeight="15"/>
  <cols>
    <col min="1" max="1" width="28.5703125" style="2" customWidth="1"/>
    <col min="2" max="3" width="13.5703125" style="5" bestFit="1" customWidth="1"/>
    <col min="4" max="4" width="10" style="5" customWidth="1"/>
    <col min="5" max="5" width="13" style="5" customWidth="1"/>
    <col min="6" max="6" width="13.5703125" style="5" bestFit="1" customWidth="1"/>
    <col min="7" max="7" width="9.7109375" style="5" customWidth="1"/>
    <col min="8" max="8" width="9.85546875" style="7" customWidth="1"/>
  </cols>
  <sheetData>
    <row r="1" spans="1:8" s="2" customFormat="1" ht="31.5" customHeight="1">
      <c r="A1" s="21" t="s">
        <v>35</v>
      </c>
      <c r="B1" s="21"/>
      <c r="C1" s="21"/>
      <c r="D1" s="21"/>
      <c r="E1" s="21"/>
      <c r="F1" s="21"/>
      <c r="G1" s="21"/>
      <c r="H1" s="21"/>
    </row>
    <row r="2" spans="1:8" s="2" customFormat="1" ht="34.5" customHeight="1">
      <c r="A2" s="22" t="s">
        <v>39</v>
      </c>
      <c r="B2" s="23"/>
      <c r="C2" s="23"/>
      <c r="D2" s="23"/>
      <c r="E2" s="23"/>
      <c r="F2" s="23"/>
      <c r="G2" s="23"/>
      <c r="H2" s="24"/>
    </row>
    <row r="3" spans="1:8" s="2" customFormat="1" ht="15.75">
      <c r="A3" s="4" t="s">
        <v>23</v>
      </c>
      <c r="B3" s="3"/>
      <c r="C3" s="3"/>
      <c r="D3" s="25"/>
      <c r="E3" s="25"/>
      <c r="F3" s="25"/>
      <c r="G3" s="26"/>
      <c r="H3" s="6"/>
    </row>
    <row r="4" spans="1:8" s="2" customFormat="1">
      <c r="A4" s="27" t="s">
        <v>0</v>
      </c>
      <c r="B4" s="29" t="s">
        <v>40</v>
      </c>
      <c r="C4" s="29"/>
      <c r="D4" s="29"/>
      <c r="E4" s="29" t="s">
        <v>41</v>
      </c>
      <c r="F4" s="29"/>
      <c r="G4" s="29"/>
      <c r="H4" s="30" t="s">
        <v>42</v>
      </c>
    </row>
    <row r="5" spans="1:8" ht="39.75" customHeight="1">
      <c r="A5" s="28"/>
      <c r="B5" s="10" t="s">
        <v>24</v>
      </c>
      <c r="C5" s="10" t="s">
        <v>25</v>
      </c>
      <c r="D5" s="11" t="s">
        <v>26</v>
      </c>
      <c r="E5" s="10" t="s">
        <v>24</v>
      </c>
      <c r="F5" s="10" t="s">
        <v>25</v>
      </c>
      <c r="G5" s="11" t="s">
        <v>26</v>
      </c>
      <c r="H5" s="31"/>
    </row>
    <row r="6" spans="1:8" ht="14.25" customHeight="1">
      <c r="A6" s="12">
        <v>1</v>
      </c>
      <c r="B6" s="12">
        <v>2</v>
      </c>
      <c r="C6" s="12">
        <v>3</v>
      </c>
      <c r="D6" s="13">
        <v>4</v>
      </c>
      <c r="E6" s="13">
        <v>5</v>
      </c>
      <c r="F6" s="13">
        <v>6</v>
      </c>
      <c r="G6" s="13">
        <v>7</v>
      </c>
      <c r="H6" s="14">
        <v>8</v>
      </c>
    </row>
    <row r="7" spans="1:8" s="1" customFormat="1">
      <c r="A7" s="8" t="s">
        <v>34</v>
      </c>
      <c r="B7" s="15">
        <v>778077345.79999995</v>
      </c>
      <c r="C7" s="15">
        <v>327978998.13</v>
      </c>
      <c r="D7" s="15">
        <f>C7/B7*100</f>
        <v>42.152492923795393</v>
      </c>
      <c r="E7" s="15">
        <v>886256623</v>
      </c>
      <c r="F7" s="15">
        <v>413305076.66000003</v>
      </c>
      <c r="G7" s="15">
        <f>SUM(F7/E7*100)</f>
        <v>46.634921075224511</v>
      </c>
      <c r="H7" s="16">
        <f>F7/C7*100</f>
        <v>126.01571412087173</v>
      </c>
    </row>
    <row r="8" spans="1:8" s="1" customFormat="1" ht="24.75">
      <c r="A8" s="8" t="s">
        <v>27</v>
      </c>
      <c r="B8" s="15">
        <v>147730300</v>
      </c>
      <c r="C8" s="15">
        <v>75393721.299999997</v>
      </c>
      <c r="D8" s="15">
        <f t="shared" ref="D8:D40" si="0">C8/B8*100</f>
        <v>51.034703984219888</v>
      </c>
      <c r="E8" s="15">
        <v>165593500</v>
      </c>
      <c r="F8" s="15">
        <v>77728178.200000003</v>
      </c>
      <c r="G8" s="15">
        <f t="shared" ref="G8:G40" si="1">SUM(F8/E8*100)</f>
        <v>46.939148094581007</v>
      </c>
      <c r="H8" s="16">
        <f t="shared" ref="H8:H40" si="2">F8/C8*100</f>
        <v>103.09635452362265</v>
      </c>
    </row>
    <row r="9" spans="1:8" s="1" customFormat="1">
      <c r="A9" s="8" t="s">
        <v>1</v>
      </c>
      <c r="B9" s="15">
        <v>101921300</v>
      </c>
      <c r="C9" s="15">
        <v>50007240.32</v>
      </c>
      <c r="D9" s="15">
        <f t="shared" si="0"/>
        <v>49.064562873511228</v>
      </c>
      <c r="E9" s="15">
        <v>109905500</v>
      </c>
      <c r="F9" s="15">
        <v>50193040.369999997</v>
      </c>
      <c r="G9" s="15">
        <f t="shared" si="1"/>
        <v>45.669270755330714</v>
      </c>
      <c r="H9" s="16">
        <f t="shared" si="2"/>
        <v>100.37154629771818</v>
      </c>
    </row>
    <row r="10" spans="1:8">
      <c r="A10" s="9" t="s">
        <v>2</v>
      </c>
      <c r="B10" s="17">
        <v>101921300</v>
      </c>
      <c r="C10" s="17">
        <v>50007240.32</v>
      </c>
      <c r="D10" s="15">
        <f t="shared" si="0"/>
        <v>49.064562873511228</v>
      </c>
      <c r="E10" s="17">
        <v>109905500</v>
      </c>
      <c r="F10" s="17">
        <v>50193040.369999997</v>
      </c>
      <c r="G10" s="15">
        <f t="shared" si="1"/>
        <v>45.669270755330714</v>
      </c>
      <c r="H10" s="16">
        <f t="shared" si="2"/>
        <v>100.37154629771818</v>
      </c>
    </row>
    <row r="11" spans="1:8" s="1" customFormat="1" ht="48.75">
      <c r="A11" s="8" t="s">
        <v>3</v>
      </c>
      <c r="B11" s="15">
        <v>10920000</v>
      </c>
      <c r="C11" s="15">
        <v>5910443.6100000003</v>
      </c>
      <c r="D11" s="15">
        <f t="shared" si="0"/>
        <v>54.124941483516487</v>
      </c>
      <c r="E11" s="15">
        <v>13590000</v>
      </c>
      <c r="F11" s="15">
        <v>7080850.8300000001</v>
      </c>
      <c r="G11" s="15">
        <f t="shared" si="1"/>
        <v>52.103390949227368</v>
      </c>
      <c r="H11" s="16">
        <f t="shared" si="2"/>
        <v>119.80235828694421</v>
      </c>
    </row>
    <row r="12" spans="1:8" ht="48.75">
      <c r="A12" s="9" t="s">
        <v>4</v>
      </c>
      <c r="B12" s="17">
        <v>10920000</v>
      </c>
      <c r="C12" s="17">
        <v>5910443.6100000003</v>
      </c>
      <c r="D12" s="15">
        <f t="shared" si="0"/>
        <v>54.124941483516487</v>
      </c>
      <c r="E12" s="17">
        <v>13590000</v>
      </c>
      <c r="F12" s="17">
        <v>7080850.8300000001</v>
      </c>
      <c r="G12" s="15">
        <f t="shared" si="1"/>
        <v>52.103390949227368</v>
      </c>
      <c r="H12" s="16">
        <f t="shared" si="2"/>
        <v>119.80235828694421</v>
      </c>
    </row>
    <row r="13" spans="1:8" s="1" customFormat="1">
      <c r="A13" s="8" t="s">
        <v>5</v>
      </c>
      <c r="B13" s="15">
        <v>19526000</v>
      </c>
      <c r="C13" s="15">
        <v>11968949.720000001</v>
      </c>
      <c r="D13" s="15">
        <f t="shared" si="0"/>
        <v>61.297499334221037</v>
      </c>
      <c r="E13" s="15">
        <v>23653000</v>
      </c>
      <c r="F13" s="15">
        <v>12115068.890000001</v>
      </c>
      <c r="G13" s="15">
        <f t="shared" si="1"/>
        <v>51.220009681647149</v>
      </c>
      <c r="H13" s="16">
        <f t="shared" si="2"/>
        <v>101.2208186467342</v>
      </c>
    </row>
    <row r="14" spans="1:8" ht="36.75">
      <c r="A14" s="9" t="s">
        <v>6</v>
      </c>
      <c r="B14" s="17">
        <v>12656000</v>
      </c>
      <c r="C14" s="17">
        <v>8555546.6999999993</v>
      </c>
      <c r="D14" s="15">
        <f t="shared" si="0"/>
        <v>67.600716656131482</v>
      </c>
      <c r="E14" s="17">
        <v>16698000</v>
      </c>
      <c r="F14" s="17">
        <v>9381306.6899999995</v>
      </c>
      <c r="G14" s="15">
        <f t="shared" si="1"/>
        <v>56.182217570966571</v>
      </c>
      <c r="H14" s="16">
        <f t="shared" si="2"/>
        <v>109.65175013304527</v>
      </c>
    </row>
    <row r="15" spans="1:8" ht="36.75">
      <c r="A15" s="9" t="s">
        <v>28</v>
      </c>
      <c r="B15" s="17">
        <v>6410000</v>
      </c>
      <c r="C15" s="17">
        <v>3052072.81</v>
      </c>
      <c r="D15" s="15">
        <f t="shared" si="0"/>
        <v>47.614240405616229</v>
      </c>
      <c r="E15" s="17">
        <v>6470000</v>
      </c>
      <c r="F15" s="17">
        <v>2334798.7799999998</v>
      </c>
      <c r="G15" s="15">
        <f t="shared" si="1"/>
        <v>36.086534466769706</v>
      </c>
      <c r="H15" s="16">
        <f t="shared" si="2"/>
        <v>76.498790341767759</v>
      </c>
    </row>
    <row r="16" spans="1:8" ht="24.75">
      <c r="A16" s="9" t="s">
        <v>7</v>
      </c>
      <c r="B16" s="17">
        <v>315000</v>
      </c>
      <c r="C16" s="17">
        <v>314468.46000000002</v>
      </c>
      <c r="D16" s="15">
        <f t="shared" si="0"/>
        <v>99.831257142857154</v>
      </c>
      <c r="E16" s="17">
        <v>333000</v>
      </c>
      <c r="F16" s="17">
        <v>326208.34999999998</v>
      </c>
      <c r="G16" s="15">
        <f t="shared" si="1"/>
        <v>97.960465465465461</v>
      </c>
      <c r="H16" s="16">
        <f t="shared" si="2"/>
        <v>103.73324879703357</v>
      </c>
    </row>
    <row r="17" spans="1:8" ht="36.75">
      <c r="A17" s="9" t="s">
        <v>29</v>
      </c>
      <c r="B17" s="17">
        <v>145000</v>
      </c>
      <c r="C17" s="17">
        <v>46861.75</v>
      </c>
      <c r="D17" s="15">
        <f t="shared" si="0"/>
        <v>32.318448275862075</v>
      </c>
      <c r="E17" s="17">
        <v>152000</v>
      </c>
      <c r="F17" s="17">
        <v>72755.070000000007</v>
      </c>
      <c r="G17" s="15">
        <f t="shared" si="1"/>
        <v>47.865177631578952</v>
      </c>
      <c r="H17" s="16">
        <f t="shared" si="2"/>
        <v>155.25470132890899</v>
      </c>
    </row>
    <row r="18" spans="1:8" s="1" customFormat="1">
      <c r="A18" s="8" t="s">
        <v>8</v>
      </c>
      <c r="B18" s="15">
        <v>7409000</v>
      </c>
      <c r="C18" s="15">
        <v>2794186.83</v>
      </c>
      <c r="D18" s="15">
        <f t="shared" si="0"/>
        <v>37.713413821028482</v>
      </c>
      <c r="E18" s="15">
        <v>10424000</v>
      </c>
      <c r="F18" s="15">
        <v>3941694.27</v>
      </c>
      <c r="G18" s="15">
        <f t="shared" si="1"/>
        <v>37.813644186492709</v>
      </c>
      <c r="H18" s="16">
        <f t="shared" si="2"/>
        <v>141.06767048214883</v>
      </c>
    </row>
    <row r="19" spans="1:8" ht="24.75">
      <c r="A19" s="9" t="s">
        <v>9</v>
      </c>
      <c r="B19" s="17">
        <v>1026000</v>
      </c>
      <c r="C19" s="17">
        <v>387714.06</v>
      </c>
      <c r="D19" s="15">
        <f t="shared" si="0"/>
        <v>37.788894736842103</v>
      </c>
      <c r="E19" s="17">
        <v>1714000</v>
      </c>
      <c r="F19" s="17">
        <v>137753.44</v>
      </c>
      <c r="G19" s="15">
        <f t="shared" si="1"/>
        <v>8.0369568261376898</v>
      </c>
      <c r="H19" s="16">
        <f t="shared" si="2"/>
        <v>35.529647802816335</v>
      </c>
    </row>
    <row r="20" spans="1:8" s="2" customFormat="1">
      <c r="A20" s="9" t="s">
        <v>37</v>
      </c>
      <c r="B20" s="17">
        <v>1830000</v>
      </c>
      <c r="C20" s="17">
        <v>983186.96</v>
      </c>
      <c r="D20" s="15">
        <f t="shared" si="0"/>
        <v>53.726063387978144</v>
      </c>
      <c r="E20" s="17">
        <v>1648000</v>
      </c>
      <c r="F20" s="17">
        <v>1538837.44</v>
      </c>
      <c r="G20" s="15">
        <f t="shared" si="1"/>
        <v>93.376058252427185</v>
      </c>
      <c r="H20" s="16">
        <f t="shared" si="2"/>
        <v>156.51524100767162</v>
      </c>
    </row>
    <row r="21" spans="1:8">
      <c r="A21" s="9" t="s">
        <v>30</v>
      </c>
      <c r="B21" s="17">
        <v>4553000</v>
      </c>
      <c r="C21" s="17">
        <v>1423285.81</v>
      </c>
      <c r="D21" s="15">
        <f t="shared" si="0"/>
        <v>31.260395563364817</v>
      </c>
      <c r="E21" s="17">
        <v>7062000</v>
      </c>
      <c r="F21" s="17">
        <v>2265103.39</v>
      </c>
      <c r="G21" s="15">
        <f t="shared" si="1"/>
        <v>32.074531152647978</v>
      </c>
      <c r="H21" s="16">
        <f t="shared" si="2"/>
        <v>159.14606708542959</v>
      </c>
    </row>
    <row r="22" spans="1:8" s="2" customFormat="1" ht="36.75">
      <c r="A22" s="8" t="s">
        <v>43</v>
      </c>
      <c r="B22" s="17"/>
      <c r="C22" s="17"/>
      <c r="D22" s="15"/>
      <c r="E22" s="17"/>
      <c r="F22" s="17">
        <v>26533.78</v>
      </c>
      <c r="G22" s="15"/>
      <c r="H22" s="32" t="e">
        <f t="shared" si="2"/>
        <v>#DIV/0!</v>
      </c>
    </row>
    <row r="23" spans="1:8" s="1" customFormat="1" ht="21.75" customHeight="1">
      <c r="A23" s="8" t="s">
        <v>10</v>
      </c>
      <c r="B23" s="15">
        <v>1707000</v>
      </c>
      <c r="C23" s="15">
        <v>871087.14</v>
      </c>
      <c r="D23" s="15">
        <f t="shared" si="0"/>
        <v>51.030295254833035</v>
      </c>
      <c r="E23" s="15">
        <v>1821000</v>
      </c>
      <c r="F23" s="15">
        <v>1103903.3799999999</v>
      </c>
      <c r="G23" s="15">
        <f t="shared" si="1"/>
        <v>60.620723778143869</v>
      </c>
      <c r="H23" s="16">
        <f t="shared" si="2"/>
        <v>126.72708955386483</v>
      </c>
    </row>
    <row r="24" spans="1:8" s="1" customFormat="1" ht="48.75" customHeight="1">
      <c r="A24" s="8" t="s">
        <v>11</v>
      </c>
      <c r="B24" s="17"/>
      <c r="C24" s="15"/>
      <c r="D24" s="17" t="e">
        <f t="shared" si="0"/>
        <v>#DIV/0!</v>
      </c>
      <c r="E24" s="17"/>
      <c r="F24" s="17">
        <v>3.14</v>
      </c>
      <c r="G24" s="17" t="e">
        <f t="shared" si="1"/>
        <v>#DIV/0!</v>
      </c>
      <c r="H24" s="32" t="e">
        <f t="shared" si="2"/>
        <v>#DIV/0!</v>
      </c>
    </row>
    <row r="25" spans="1:8" s="1" customFormat="1" ht="60.75">
      <c r="A25" s="8" t="s">
        <v>12</v>
      </c>
      <c r="B25" s="15">
        <v>4130000</v>
      </c>
      <c r="C25" s="15">
        <v>2334503.27</v>
      </c>
      <c r="D25" s="15">
        <f t="shared" si="0"/>
        <v>56.525502905569006</v>
      </c>
      <c r="E25" s="15">
        <v>4320000</v>
      </c>
      <c r="F25" s="15">
        <v>2539062.3199999998</v>
      </c>
      <c r="G25" s="15">
        <f t="shared" si="1"/>
        <v>58.774590740740742</v>
      </c>
      <c r="H25" s="16">
        <f t="shared" si="2"/>
        <v>108.76242293719297</v>
      </c>
    </row>
    <row r="26" spans="1:8" s="1" customFormat="1" ht="24.75">
      <c r="A26" s="8" t="s">
        <v>13</v>
      </c>
      <c r="B26" s="15">
        <v>88000</v>
      </c>
      <c r="C26" s="15">
        <v>77021.320000000007</v>
      </c>
      <c r="D26" s="15">
        <f t="shared" si="0"/>
        <v>87.524227272727288</v>
      </c>
      <c r="E26" s="15">
        <v>101000</v>
      </c>
      <c r="F26" s="15">
        <v>50139.19</v>
      </c>
      <c r="G26" s="15">
        <f t="shared" si="1"/>
        <v>49.642762376237627</v>
      </c>
      <c r="H26" s="16">
        <f t="shared" si="2"/>
        <v>65.097806685213911</v>
      </c>
    </row>
    <row r="27" spans="1:8" s="1" customFormat="1" ht="36.75">
      <c r="A27" s="8" t="s">
        <v>14</v>
      </c>
      <c r="B27" s="15">
        <v>2000</v>
      </c>
      <c r="C27" s="15">
        <v>256152.45</v>
      </c>
      <c r="D27" s="15">
        <f t="shared" si="0"/>
        <v>12807.622499999999</v>
      </c>
      <c r="E27" s="15">
        <v>2000</v>
      </c>
      <c r="F27" s="15">
        <v>135336.26</v>
      </c>
      <c r="G27" s="15">
        <f t="shared" si="1"/>
        <v>6766.8130000000001</v>
      </c>
      <c r="H27" s="16">
        <f t="shared" si="2"/>
        <v>52.834263345909825</v>
      </c>
    </row>
    <row r="28" spans="1:8" s="1" customFormat="1" ht="36.75">
      <c r="A28" s="8" t="s">
        <v>15</v>
      </c>
      <c r="B28" s="15">
        <v>1040000</v>
      </c>
      <c r="C28" s="15">
        <v>590555.64</v>
      </c>
      <c r="D28" s="15">
        <f t="shared" si="0"/>
        <v>56.784196153846153</v>
      </c>
      <c r="E28" s="15">
        <v>900000</v>
      </c>
      <c r="F28" s="15">
        <v>98032.83</v>
      </c>
      <c r="G28" s="15">
        <f t="shared" si="1"/>
        <v>10.892536666666667</v>
      </c>
      <c r="H28" s="16">
        <f t="shared" si="2"/>
        <v>16.600100542600863</v>
      </c>
    </row>
    <row r="29" spans="1:8" s="1" customFormat="1" ht="24.75">
      <c r="A29" s="8" t="s">
        <v>16</v>
      </c>
      <c r="B29" s="15">
        <v>987000</v>
      </c>
      <c r="C29" s="15">
        <v>583581</v>
      </c>
      <c r="D29" s="15">
        <f t="shared" si="0"/>
        <v>59.126747720364733</v>
      </c>
      <c r="E29" s="15">
        <v>875000</v>
      </c>
      <c r="F29" s="15">
        <v>470254.85</v>
      </c>
      <c r="G29" s="15">
        <f t="shared" si="1"/>
        <v>53.743411428571427</v>
      </c>
      <c r="H29" s="16">
        <f t="shared" si="2"/>
        <v>80.580904792993607</v>
      </c>
    </row>
    <row r="30" spans="1:8" s="1" customFormat="1">
      <c r="A30" s="8" t="s">
        <v>17</v>
      </c>
      <c r="B30" s="15"/>
      <c r="C30" s="15"/>
      <c r="D30" s="15" t="e">
        <f t="shared" si="0"/>
        <v>#DIV/0!</v>
      </c>
      <c r="E30" s="15"/>
      <c r="F30" s="15">
        <v>-25741.91</v>
      </c>
      <c r="G30" s="15" t="e">
        <f t="shared" si="1"/>
        <v>#DIV/0!</v>
      </c>
      <c r="H30" s="16" t="e">
        <f t="shared" si="2"/>
        <v>#DIV/0!</v>
      </c>
    </row>
    <row r="31" spans="1:8" s="1" customFormat="1">
      <c r="A31" s="8" t="s">
        <v>18</v>
      </c>
      <c r="B31" s="15">
        <v>630347045.79999995</v>
      </c>
      <c r="C31" s="15">
        <v>252585276.83000001</v>
      </c>
      <c r="D31" s="15">
        <f t="shared" si="0"/>
        <v>40.070827413719918</v>
      </c>
      <c r="E31" s="15">
        <v>720663123</v>
      </c>
      <c r="F31" s="15">
        <v>335576898.45999998</v>
      </c>
      <c r="G31" s="15">
        <f t="shared" si="1"/>
        <v>46.56501599014107</v>
      </c>
      <c r="H31" s="16">
        <f t="shared" si="2"/>
        <v>132.85687221027402</v>
      </c>
    </row>
    <row r="32" spans="1:8" s="1" customFormat="1" ht="48.75">
      <c r="A32" s="8" t="s">
        <v>19</v>
      </c>
      <c r="B32" s="15">
        <v>318873352.50999999</v>
      </c>
      <c r="C32" s="15">
        <v>253059503.13999999</v>
      </c>
      <c r="D32" s="15">
        <f t="shared" si="0"/>
        <v>79.360505087067111</v>
      </c>
      <c r="E32" s="15">
        <v>709335613.26999998</v>
      </c>
      <c r="F32" s="15">
        <v>336953525.08999997</v>
      </c>
      <c r="G32" s="15">
        <f t="shared" si="1"/>
        <v>47.50269389924776</v>
      </c>
      <c r="H32" s="16">
        <f t="shared" si="2"/>
        <v>133.15189546688842</v>
      </c>
    </row>
    <row r="33" spans="1:8" ht="36.75">
      <c r="A33" s="9" t="s">
        <v>20</v>
      </c>
      <c r="B33" s="17">
        <v>109996000</v>
      </c>
      <c r="C33" s="17">
        <v>50599227</v>
      </c>
      <c r="D33" s="15">
        <f t="shared" si="0"/>
        <v>46.000970035274008</v>
      </c>
      <c r="E33" s="17">
        <v>145487714</v>
      </c>
      <c r="F33" s="17">
        <v>72961512</v>
      </c>
      <c r="G33" s="15">
        <f t="shared" si="1"/>
        <v>50.149603697807777</v>
      </c>
      <c r="H33" s="16">
        <f t="shared" si="2"/>
        <v>144.19491428199092</v>
      </c>
    </row>
    <row r="34" spans="1:8" ht="36.75">
      <c r="A34" s="9" t="s">
        <v>31</v>
      </c>
      <c r="B34" s="17">
        <v>206708291.71000001</v>
      </c>
      <c r="C34" s="17">
        <v>37114134.340000004</v>
      </c>
      <c r="D34" s="15">
        <f t="shared" si="0"/>
        <v>17.954835789591368</v>
      </c>
      <c r="E34" s="17">
        <v>215070851.06999999</v>
      </c>
      <c r="F34" s="17">
        <v>63011778.460000001</v>
      </c>
      <c r="G34" s="15">
        <f t="shared" si="1"/>
        <v>29.298149026941502</v>
      </c>
      <c r="H34" s="16">
        <f t="shared" si="2"/>
        <v>169.77838653800592</v>
      </c>
    </row>
    <row r="35" spans="1:8" ht="36.75">
      <c r="A35" s="9" t="s">
        <v>33</v>
      </c>
      <c r="B35" s="17">
        <v>284415997</v>
      </c>
      <c r="C35" s="17">
        <v>154104428</v>
      </c>
      <c r="D35" s="15">
        <f t="shared" si="0"/>
        <v>54.182756815890357</v>
      </c>
      <c r="E35" s="17">
        <v>293507703</v>
      </c>
      <c r="F35" s="17">
        <v>169667509.43000001</v>
      </c>
      <c r="G35" s="15">
        <f t="shared" si="1"/>
        <v>57.806833584193875</v>
      </c>
      <c r="H35" s="16">
        <f t="shared" si="2"/>
        <v>110.09904882811026</v>
      </c>
    </row>
    <row r="36" spans="1:8" ht="19.5" customHeight="1">
      <c r="A36" s="9" t="s">
        <v>21</v>
      </c>
      <c r="B36" s="17">
        <v>17565063.800000001</v>
      </c>
      <c r="C36" s="17">
        <v>10953713.800000001</v>
      </c>
      <c r="D36" s="15">
        <f t="shared" si="0"/>
        <v>62.360797118197773</v>
      </c>
      <c r="E36" s="17">
        <v>52769345.200000003</v>
      </c>
      <c r="F36" s="17">
        <v>28812725.199999999</v>
      </c>
      <c r="G36" s="15">
        <f t="shared" si="1"/>
        <v>54.601255882174563</v>
      </c>
      <c r="H36" s="16">
        <f t="shared" si="2"/>
        <v>263.04069766730618</v>
      </c>
    </row>
    <row r="37" spans="1:8" ht="38.25" customHeight="1">
      <c r="A37" s="9" t="s">
        <v>32</v>
      </c>
      <c r="B37" s="17">
        <v>188000</v>
      </c>
      <c r="C37" s="17">
        <v>188000</v>
      </c>
      <c r="D37" s="15">
        <f t="shared" si="0"/>
        <v>100</v>
      </c>
      <c r="E37" s="17">
        <v>2500000</v>
      </c>
      <c r="F37" s="17">
        <v>2500000</v>
      </c>
      <c r="G37" s="15">
        <f t="shared" si="1"/>
        <v>100</v>
      </c>
      <c r="H37" s="16">
        <f t="shared" si="2"/>
        <v>1329.7872340425531</v>
      </c>
    </row>
    <row r="38" spans="1:8" s="2" customFormat="1" ht="38.25" customHeight="1">
      <c r="A38" s="8" t="s">
        <v>36</v>
      </c>
      <c r="B38" s="17">
        <v>11473693.289999999</v>
      </c>
      <c r="C38" s="17">
        <v>328730</v>
      </c>
      <c r="D38" s="15">
        <f t="shared" si="0"/>
        <v>2.865075714430223</v>
      </c>
      <c r="E38" s="17">
        <v>11327509.73</v>
      </c>
      <c r="F38" s="17">
        <v>1349390.12</v>
      </c>
      <c r="G38" s="15">
        <f t="shared" si="1"/>
        <v>11.912504620730967</v>
      </c>
      <c r="H38" s="16">
        <f t="shared" si="2"/>
        <v>410.48584552672412</v>
      </c>
    </row>
    <row r="39" spans="1:8" s="2" customFormat="1" ht="96.75" customHeight="1">
      <c r="A39" s="19" t="s">
        <v>38</v>
      </c>
      <c r="B39" s="17"/>
      <c r="C39" s="17">
        <v>172513.46</v>
      </c>
      <c r="D39" s="15" t="e">
        <f t="shared" si="0"/>
        <v>#DIV/0!</v>
      </c>
      <c r="E39" s="17"/>
      <c r="F39" s="17">
        <v>125014.16</v>
      </c>
      <c r="G39" s="15"/>
      <c r="H39" s="16">
        <f t="shared" si="2"/>
        <v>72.466322337978738</v>
      </c>
    </row>
    <row r="40" spans="1:8" ht="59.25" customHeight="1">
      <c r="A40" s="18" t="s">
        <v>22</v>
      </c>
      <c r="B40" s="15"/>
      <c r="C40" s="15">
        <v>-975469.77</v>
      </c>
      <c r="D40" s="15" t="e">
        <f t="shared" si="0"/>
        <v>#DIV/0!</v>
      </c>
      <c r="E40" s="15"/>
      <c r="F40" s="15">
        <v>-2851030.91</v>
      </c>
      <c r="G40" s="15" t="e">
        <f t="shared" si="1"/>
        <v>#DIV/0!</v>
      </c>
      <c r="H40" s="16">
        <f t="shared" si="2"/>
        <v>292.27260522896574</v>
      </c>
    </row>
    <row r="41" spans="1:8">
      <c r="D41" s="20"/>
    </row>
  </sheetData>
  <mergeCells count="7">
    <mergeCell ref="A1:H1"/>
    <mergeCell ref="A2:H2"/>
    <mergeCell ref="D3:G3"/>
    <mergeCell ref="A4:A5"/>
    <mergeCell ref="B4:D4"/>
    <mergeCell ref="E4:G4"/>
    <mergeCell ref="H4:H5"/>
  </mergeCells>
  <pageMargins left="0" right="0" top="0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консол.1 кв 2017-2018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Валеева Индира Ханифовна</dc:creator>
  <cp:lastModifiedBy>USER</cp:lastModifiedBy>
  <cp:lastPrinted>2017-09-18T10:27:43Z</cp:lastPrinted>
  <dcterms:created xsi:type="dcterms:W3CDTF">2015-04-17T04:24:12Z</dcterms:created>
  <dcterms:modified xsi:type="dcterms:W3CDTF">2019-09-30T03:32:11Z</dcterms:modified>
</cp:coreProperties>
</file>